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496" activeTab="0"/>
  </bookViews>
  <sheets>
    <sheet name="2017" sheetId="1" r:id="rId1"/>
    <sheet name="2018" sheetId="2" r:id="rId2"/>
  </sheets>
  <definedNames/>
  <calcPr calcMode="manual" fullCalcOnLoad="1"/>
</workbook>
</file>

<file path=xl/sharedStrings.xml><?xml version="1.0" encoding="utf-8"?>
<sst xmlns="http://schemas.openxmlformats.org/spreadsheetml/2006/main" count="149" uniqueCount="34">
  <si>
    <t>Onwenu</t>
  </si>
  <si>
    <t>Ruiz</t>
  </si>
  <si>
    <t>Bredeson</t>
  </si>
  <si>
    <t>Runyan</t>
  </si>
  <si>
    <t>Kugler</t>
  </si>
  <si>
    <t>Cole</t>
  </si>
  <si>
    <t>Florida</t>
  </si>
  <si>
    <t>Plus</t>
  </si>
  <si>
    <t>Minus</t>
  </si>
  <si>
    <t>Cincinnati</t>
  </si>
  <si>
    <t>Net</t>
  </si>
  <si>
    <t>Air Force</t>
  </si>
  <si>
    <t>Game</t>
  </si>
  <si>
    <t>Team %</t>
  </si>
  <si>
    <t>Purdue</t>
  </si>
  <si>
    <t>Pass Protection by Game</t>
  </si>
  <si>
    <t>Michigan State</t>
  </si>
  <si>
    <t>Ulizio/JBB</t>
  </si>
  <si>
    <t>Indiana</t>
  </si>
  <si>
    <t>Penn State</t>
  </si>
  <si>
    <t>Rutgers</t>
  </si>
  <si>
    <t>Minnesota</t>
  </si>
  <si>
    <t>Onwenu/Runyan/Ruiz</t>
  </si>
  <si>
    <t>Notre Dame</t>
  </si>
  <si>
    <t>Western Michigan</t>
  </si>
  <si>
    <t>SMU</t>
  </si>
  <si>
    <t>Nebraska</t>
  </si>
  <si>
    <t>Northwestern</t>
  </si>
  <si>
    <t>Maryland</t>
  </si>
  <si>
    <t>Wisconsin</t>
  </si>
  <si>
    <t>JBB/Stueber</t>
  </si>
  <si>
    <t>Total</t>
  </si>
  <si>
    <t>Pass Protection Minuses</t>
  </si>
  <si>
    <t>WMU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</si>
</sst>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8" fillId="25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9" fontId="0" fillId="0" borderId="10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8" fillId="25" borderId="28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2" fillId="0" borderId="32" xfId="0" applyFont="1" applyBorder="1" applyAlignment="1">
      <alignment/>
    </xf>
    <xf numFmtId="0" fontId="32" fillId="0" borderId="33" xfId="0" applyFont="1" applyBorder="1" applyAlignment="1">
      <alignment/>
    </xf>
    <xf numFmtId="0" fontId="32" fillId="0" borderId="34" xfId="0" applyFont="1" applyBorder="1" applyAlignment="1">
      <alignment/>
    </xf>
    <xf numFmtId="0" fontId="32" fillId="0" borderId="35" xfId="0" applyFont="1" applyBorder="1" applyAlignment="1">
      <alignment/>
    </xf>
    <xf numFmtId="0" fontId="32" fillId="0" borderId="36" xfId="0" applyFont="1" applyBorder="1" applyAlignment="1">
      <alignment/>
    </xf>
    <xf numFmtId="0" fontId="32" fillId="0" borderId="28" xfId="0" applyFont="1" applyFill="1" applyBorder="1" applyAlignment="1">
      <alignment/>
    </xf>
    <xf numFmtId="0" fontId="32" fillId="0" borderId="37" xfId="0" applyFont="1" applyFill="1" applyBorder="1" applyAlignment="1">
      <alignment/>
    </xf>
    <xf numFmtId="0" fontId="18" fillId="25" borderId="32" xfId="0" applyFont="1" applyFill="1" applyBorder="1" applyAlignment="1">
      <alignment horizontal="center"/>
    </xf>
    <xf numFmtId="0" fontId="18" fillId="25" borderId="38" xfId="0" applyFont="1" applyFill="1" applyBorder="1" applyAlignment="1">
      <alignment horizontal="center"/>
    </xf>
    <xf numFmtId="0" fontId="18" fillId="25" borderId="39" xfId="0" applyFont="1" applyFill="1" applyBorder="1" applyAlignment="1">
      <alignment horizontal="center"/>
    </xf>
    <xf numFmtId="0" fontId="18" fillId="25" borderId="40" xfId="0" applyFont="1" applyFill="1" applyBorder="1" applyAlignment="1">
      <alignment horizontal="center"/>
    </xf>
    <xf numFmtId="0" fontId="18" fillId="25" borderId="41" xfId="0" applyFont="1" applyFill="1" applyBorder="1" applyAlignment="1">
      <alignment horizontal="center"/>
    </xf>
    <xf numFmtId="0" fontId="18" fillId="25" borderId="42" xfId="0" applyFont="1" applyFill="1" applyBorder="1" applyAlignment="1">
      <alignment horizontal="center"/>
    </xf>
    <xf numFmtId="0" fontId="18" fillId="25" borderId="34" xfId="0" applyFont="1" applyFill="1" applyBorder="1" applyAlignment="1">
      <alignment horizontal="center"/>
    </xf>
    <xf numFmtId="0" fontId="0" fillId="0" borderId="43" xfId="0" applyBorder="1" applyAlignment="1">
      <alignment/>
    </xf>
    <xf numFmtId="0" fontId="18" fillId="25" borderId="36" xfId="0" applyFont="1" applyFill="1" applyBorder="1" applyAlignment="1">
      <alignment horizontal="center"/>
    </xf>
    <xf numFmtId="0" fontId="18" fillId="25" borderId="37" xfId="0" applyFont="1" applyFill="1" applyBorder="1" applyAlignment="1">
      <alignment horizontal="center"/>
    </xf>
    <xf numFmtId="0" fontId="32" fillId="0" borderId="44" xfId="0" applyFont="1" applyFill="1" applyBorder="1" applyAlignment="1">
      <alignment/>
    </xf>
    <xf numFmtId="0" fontId="32" fillId="0" borderId="45" xfId="0" applyFont="1" applyFill="1" applyBorder="1" applyAlignment="1">
      <alignment/>
    </xf>
    <xf numFmtId="0" fontId="32" fillId="0" borderId="46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2" fillId="0" borderId="0" xfId="0" applyFont="1" applyBorder="1" applyAlignment="1">
      <alignment/>
    </xf>
    <xf numFmtId="164" fontId="0" fillId="0" borderId="0" xfId="57" applyNumberFormat="1" applyFont="1" applyAlignment="1">
      <alignment/>
    </xf>
    <xf numFmtId="0" fontId="18" fillId="25" borderId="28" xfId="0" applyFont="1" applyFill="1" applyBorder="1" applyAlignment="1">
      <alignment horizontal="center"/>
    </xf>
    <xf numFmtId="0" fontId="18" fillId="25" borderId="47" xfId="0" applyFont="1" applyFill="1" applyBorder="1" applyAlignment="1">
      <alignment horizontal="center"/>
    </xf>
    <xf numFmtId="0" fontId="18" fillId="25" borderId="48" xfId="0" applyFont="1" applyFill="1" applyBorder="1" applyAlignment="1">
      <alignment horizontal="center"/>
    </xf>
    <xf numFmtId="0" fontId="18" fillId="25" borderId="49" xfId="0" applyFont="1" applyFill="1" applyBorder="1" applyAlignment="1">
      <alignment horizontal="center"/>
    </xf>
    <xf numFmtId="0" fontId="18" fillId="25" borderId="50" xfId="0" applyFont="1" applyFill="1" applyBorder="1" applyAlignment="1">
      <alignment horizontal="center"/>
    </xf>
    <xf numFmtId="164" fontId="0" fillId="0" borderId="0" xfId="57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9"/>
  <sheetViews>
    <sheetView tabSelected="1" zoomScalePageLayoutView="0" workbookViewId="0" topLeftCell="G1">
      <selection activeCell="V13" sqref="V13"/>
    </sheetView>
  </sheetViews>
  <sheetFormatPr defaultColWidth="9.140625" defaultRowHeight="15"/>
  <cols>
    <col min="1" max="1" width="18.7109375" style="0" customWidth="1"/>
    <col min="3" max="3" width="9.00390625" style="0" bestFit="1" customWidth="1"/>
    <col min="6" max="6" width="13.140625" style="0" bestFit="1" customWidth="1"/>
    <col min="8" max="8" width="9.7109375" style="0" bestFit="1" customWidth="1"/>
    <col min="10" max="10" width="9.7109375" style="0" bestFit="1" customWidth="1"/>
    <col min="11" max="13" width="8.140625" style="0" customWidth="1"/>
    <col min="14" max="28" width="7.28125" style="0" customWidth="1"/>
    <col min="29" max="31" width="7.7109375" style="0" customWidth="1"/>
  </cols>
  <sheetData>
    <row r="1" spans="1:31" ht="15" thickBot="1">
      <c r="A1" s="54"/>
      <c r="B1" s="51" t="s">
        <v>6</v>
      </c>
      <c r="C1" s="52"/>
      <c r="D1" s="53"/>
      <c r="E1" s="52" t="s">
        <v>9</v>
      </c>
      <c r="F1" s="52"/>
      <c r="G1" s="52"/>
      <c r="H1" s="51" t="s">
        <v>11</v>
      </c>
      <c r="I1" s="52"/>
      <c r="J1" s="52"/>
      <c r="K1" s="51" t="s">
        <v>14</v>
      </c>
      <c r="L1" s="52"/>
      <c r="M1" s="52"/>
      <c r="N1" s="51" t="s">
        <v>16</v>
      </c>
      <c r="O1" s="52"/>
      <c r="P1" s="53"/>
      <c r="Q1" s="51" t="s">
        <v>18</v>
      </c>
      <c r="R1" s="52"/>
      <c r="S1" s="53"/>
      <c r="T1" s="51" t="s">
        <v>19</v>
      </c>
      <c r="U1" s="52"/>
      <c r="V1" s="53"/>
      <c r="W1" s="51" t="s">
        <v>20</v>
      </c>
      <c r="X1" s="52"/>
      <c r="Y1" s="53"/>
      <c r="Z1" s="51" t="s">
        <v>21</v>
      </c>
      <c r="AA1" s="52"/>
      <c r="AB1" s="53"/>
      <c r="AC1" s="51" t="s">
        <v>31</v>
      </c>
      <c r="AD1" s="52"/>
      <c r="AE1" s="53"/>
    </row>
    <row r="2" spans="1:31" ht="15" thickBot="1">
      <c r="A2" s="55"/>
      <c r="B2" s="36" t="s">
        <v>7</v>
      </c>
      <c r="C2" s="37" t="s">
        <v>8</v>
      </c>
      <c r="D2" s="38" t="s">
        <v>10</v>
      </c>
      <c r="E2" s="39" t="s">
        <v>7</v>
      </c>
      <c r="F2" s="37" t="s">
        <v>8</v>
      </c>
      <c r="G2" s="40" t="s">
        <v>10</v>
      </c>
      <c r="H2" s="36" t="s">
        <v>7</v>
      </c>
      <c r="I2" s="37" t="s">
        <v>8</v>
      </c>
      <c r="J2" s="40" t="s">
        <v>10</v>
      </c>
      <c r="K2" s="36" t="s">
        <v>7</v>
      </c>
      <c r="L2" s="37" t="s">
        <v>8</v>
      </c>
      <c r="M2" s="40" t="s">
        <v>10</v>
      </c>
      <c r="N2" s="36" t="s">
        <v>7</v>
      </c>
      <c r="O2" s="37" t="s">
        <v>8</v>
      </c>
      <c r="P2" s="40" t="s">
        <v>10</v>
      </c>
      <c r="Q2" s="36" t="s">
        <v>7</v>
      </c>
      <c r="R2" s="37" t="s">
        <v>8</v>
      </c>
      <c r="S2" s="38" t="s">
        <v>10</v>
      </c>
      <c r="T2" s="39" t="s">
        <v>7</v>
      </c>
      <c r="U2" s="37" t="s">
        <v>8</v>
      </c>
      <c r="V2" s="38" t="s">
        <v>10</v>
      </c>
      <c r="W2" s="39" t="s">
        <v>7</v>
      </c>
      <c r="X2" s="37" t="s">
        <v>8</v>
      </c>
      <c r="Y2" s="38" t="s">
        <v>10</v>
      </c>
      <c r="Z2" s="39" t="s">
        <v>7</v>
      </c>
      <c r="AA2" s="37" t="s">
        <v>8</v>
      </c>
      <c r="AB2" s="38" t="s">
        <v>10</v>
      </c>
      <c r="AC2" s="39" t="s">
        <v>7</v>
      </c>
      <c r="AD2" s="37" t="s">
        <v>8</v>
      </c>
      <c r="AE2" s="38" t="s">
        <v>10</v>
      </c>
    </row>
    <row r="3" spans="1:32" ht="14.25">
      <c r="A3" s="25" t="s">
        <v>17</v>
      </c>
      <c r="B3" s="5">
        <v>5</v>
      </c>
      <c r="C3" s="6">
        <v>17.5</v>
      </c>
      <c r="D3" s="7">
        <f>B3-C3</f>
        <v>-12.5</v>
      </c>
      <c r="E3" s="20">
        <v>9.5</v>
      </c>
      <c r="F3" s="6">
        <v>2</v>
      </c>
      <c r="G3" s="19">
        <f>E3-F3</f>
        <v>7.5</v>
      </c>
      <c r="H3" s="5">
        <v>5</v>
      </c>
      <c r="I3" s="6">
        <v>3</v>
      </c>
      <c r="J3" s="19">
        <f>H3-I3</f>
        <v>2</v>
      </c>
      <c r="K3" s="5">
        <v>8.5</v>
      </c>
      <c r="L3" s="6">
        <v>7</v>
      </c>
      <c r="M3" s="19">
        <f>K3-L3</f>
        <v>1.5</v>
      </c>
      <c r="N3" s="5">
        <v>4.5</v>
      </c>
      <c r="O3" s="6">
        <v>6</v>
      </c>
      <c r="P3" s="19">
        <f>N3-O3</f>
        <v>-1.5</v>
      </c>
      <c r="Q3" s="5">
        <v>10.5</v>
      </c>
      <c r="R3" s="6">
        <v>6</v>
      </c>
      <c r="S3" s="19">
        <f>Q3-R3</f>
        <v>4.5</v>
      </c>
      <c r="T3" s="5">
        <v>3.5</v>
      </c>
      <c r="U3" s="6">
        <v>1</v>
      </c>
      <c r="V3" s="7">
        <f>T3-U3</f>
        <v>2.5</v>
      </c>
      <c r="W3" s="5">
        <v>12</v>
      </c>
      <c r="X3" s="6">
        <v>0</v>
      </c>
      <c r="Y3" s="7">
        <f>W3-X3</f>
        <v>12</v>
      </c>
      <c r="Z3" s="5">
        <v>7</v>
      </c>
      <c r="AA3" s="6">
        <v>3.5</v>
      </c>
      <c r="AB3" s="7">
        <f>Z3-AA3</f>
        <v>3.5</v>
      </c>
      <c r="AC3" s="5">
        <f>B3+E3+H3+K3+N3+Q3+T3+W3+Z3</f>
        <v>65.5</v>
      </c>
      <c r="AD3" s="6">
        <f aca="true" t="shared" si="0" ref="AD3:AD8">C3+F3+I3+L3+O3+R3+U3+X3+AA3</f>
        <v>46</v>
      </c>
      <c r="AE3" s="7">
        <f aca="true" t="shared" si="1" ref="AE3:AE8">D3+G3+J3+M3+P3+S3+V3+Y3+AB3</f>
        <v>19.5</v>
      </c>
      <c r="AF3" s="50"/>
    </row>
    <row r="4" spans="1:32" ht="14.25">
      <c r="A4" s="26" t="s">
        <v>22</v>
      </c>
      <c r="B4" s="8">
        <v>13.5</v>
      </c>
      <c r="C4" s="1">
        <v>11</v>
      </c>
      <c r="D4" s="9">
        <f>B4-C4</f>
        <v>2.5</v>
      </c>
      <c r="E4" s="4">
        <v>8</v>
      </c>
      <c r="F4" s="1">
        <v>8</v>
      </c>
      <c r="G4" s="3">
        <f>E4-F4</f>
        <v>0</v>
      </c>
      <c r="H4" s="8">
        <v>7.5</v>
      </c>
      <c r="I4" s="1">
        <v>6</v>
      </c>
      <c r="J4" s="3">
        <f>H4-I4</f>
        <v>1.5</v>
      </c>
      <c r="K4" s="8">
        <f>8.5+3.5</f>
        <v>12</v>
      </c>
      <c r="L4" s="1">
        <f>4+2</f>
        <v>6</v>
      </c>
      <c r="M4" s="3">
        <f>K4-L4</f>
        <v>6</v>
      </c>
      <c r="N4" s="8">
        <v>9</v>
      </c>
      <c r="O4" s="1">
        <v>2</v>
      </c>
      <c r="P4" s="3">
        <f>N4-O4</f>
        <v>7</v>
      </c>
      <c r="Q4" s="8">
        <v>16</v>
      </c>
      <c r="R4" s="1">
        <v>9</v>
      </c>
      <c r="S4" s="3">
        <f>Q4-R4</f>
        <v>7</v>
      </c>
      <c r="T4" s="8">
        <v>12</v>
      </c>
      <c r="U4" s="1">
        <v>1</v>
      </c>
      <c r="V4" s="9">
        <f>T4-U4</f>
        <v>11</v>
      </c>
      <c r="W4" s="8">
        <v>9.5</v>
      </c>
      <c r="X4" s="1">
        <v>2</v>
      </c>
      <c r="Y4" s="9">
        <f>W4-X4</f>
        <v>7.5</v>
      </c>
      <c r="Z4" s="8">
        <v>7</v>
      </c>
      <c r="AA4" s="1">
        <v>0</v>
      </c>
      <c r="AB4" s="9">
        <f>Z4-AA4</f>
        <v>7</v>
      </c>
      <c r="AC4" s="8">
        <f>B4+E4+H4+K4+N4+Q4+T4+W4+Z4</f>
        <v>94.5</v>
      </c>
      <c r="AD4" s="1">
        <f t="shared" si="0"/>
        <v>45</v>
      </c>
      <c r="AE4" s="9">
        <f t="shared" si="1"/>
        <v>49.5</v>
      </c>
      <c r="AF4" s="50"/>
    </row>
    <row r="5" spans="1:32" ht="14.25">
      <c r="A5" s="26" t="s">
        <v>4</v>
      </c>
      <c r="B5" s="8">
        <v>8.5</v>
      </c>
      <c r="C5" s="1">
        <v>4</v>
      </c>
      <c r="D5" s="9">
        <f>B5-C5</f>
        <v>4.5</v>
      </c>
      <c r="E5" s="4">
        <v>3.5</v>
      </c>
      <c r="F5" s="1">
        <v>3</v>
      </c>
      <c r="G5" s="3">
        <f>E5-F5</f>
        <v>0.5</v>
      </c>
      <c r="H5" s="8">
        <v>6</v>
      </c>
      <c r="I5" s="1">
        <v>9</v>
      </c>
      <c r="J5" s="3">
        <f>H5-I5</f>
        <v>-3</v>
      </c>
      <c r="K5" s="8">
        <v>10.5</v>
      </c>
      <c r="L5" s="1">
        <v>7</v>
      </c>
      <c r="M5" s="3">
        <f>K5-L5</f>
        <v>3.5</v>
      </c>
      <c r="N5" s="8">
        <v>8.5</v>
      </c>
      <c r="O5" s="1">
        <v>1.5</v>
      </c>
      <c r="P5" s="3">
        <f>N5-O5</f>
        <v>7</v>
      </c>
      <c r="Q5" s="8">
        <v>10.5</v>
      </c>
      <c r="R5" s="1">
        <v>11.5</v>
      </c>
      <c r="S5" s="3">
        <f>Q5-R5</f>
        <v>-1</v>
      </c>
      <c r="T5" s="8">
        <v>6</v>
      </c>
      <c r="U5" s="1">
        <v>2</v>
      </c>
      <c r="V5" s="9">
        <f>T5-U5</f>
        <v>4</v>
      </c>
      <c r="W5" s="8">
        <v>9</v>
      </c>
      <c r="X5" s="1">
        <v>5</v>
      </c>
      <c r="Y5" s="9">
        <f>W5-X5</f>
        <v>4</v>
      </c>
      <c r="Z5" s="8">
        <v>5</v>
      </c>
      <c r="AA5" s="1">
        <v>6</v>
      </c>
      <c r="AB5" s="9">
        <f>Z5-AA5</f>
        <v>-1</v>
      </c>
      <c r="AC5" s="8">
        <f>B5+E5+H5+K5+N5+Q5+T5+W5+Z5</f>
        <v>67.5</v>
      </c>
      <c r="AD5" s="1">
        <f t="shared" si="0"/>
        <v>49</v>
      </c>
      <c r="AE5" s="9">
        <f t="shared" si="1"/>
        <v>18.5</v>
      </c>
      <c r="AF5" s="50"/>
    </row>
    <row r="6" spans="1:32" ht="14.25">
      <c r="A6" s="26" t="s">
        <v>2</v>
      </c>
      <c r="B6" s="8">
        <v>10</v>
      </c>
      <c r="C6" s="1">
        <v>2.5</v>
      </c>
      <c r="D6" s="9">
        <f>B6-C6</f>
        <v>7.5</v>
      </c>
      <c r="E6" s="4">
        <v>8</v>
      </c>
      <c r="F6" s="1">
        <v>4</v>
      </c>
      <c r="G6" s="3">
        <f>E6-F6</f>
        <v>4</v>
      </c>
      <c r="H6" s="8">
        <v>6</v>
      </c>
      <c r="I6" s="1">
        <v>3.5</v>
      </c>
      <c r="J6" s="3">
        <f>H6-I6</f>
        <v>2.5</v>
      </c>
      <c r="K6" s="8">
        <v>6.5</v>
      </c>
      <c r="L6" s="1">
        <v>10</v>
      </c>
      <c r="M6" s="3">
        <f>K6-L6</f>
        <v>-3.5</v>
      </c>
      <c r="N6" s="8">
        <v>5</v>
      </c>
      <c r="O6" s="1">
        <v>1</v>
      </c>
      <c r="P6" s="3">
        <f>N6-O6</f>
        <v>4</v>
      </c>
      <c r="Q6" s="8">
        <v>17.5</v>
      </c>
      <c r="R6" s="1">
        <v>15.5</v>
      </c>
      <c r="S6" s="3">
        <f>Q6-R6</f>
        <v>2</v>
      </c>
      <c r="T6" s="8">
        <v>4</v>
      </c>
      <c r="U6" s="1">
        <v>2</v>
      </c>
      <c r="V6" s="9">
        <f>T6-U6</f>
        <v>2</v>
      </c>
      <c r="W6" s="8">
        <v>13</v>
      </c>
      <c r="X6" s="1">
        <v>2</v>
      </c>
      <c r="Y6" s="9">
        <f>W6-X6</f>
        <v>11</v>
      </c>
      <c r="Z6" s="8">
        <v>13.5</v>
      </c>
      <c r="AA6" s="1">
        <v>3</v>
      </c>
      <c r="AB6" s="9">
        <f>Z6-AA6</f>
        <v>10.5</v>
      </c>
      <c r="AC6" s="8">
        <f>B6+E6+H6+K6+N6+Q6+T6+W6+Z6</f>
        <v>83.5</v>
      </c>
      <c r="AD6" s="1">
        <f t="shared" si="0"/>
        <v>43.5</v>
      </c>
      <c r="AE6" s="9">
        <f t="shared" si="1"/>
        <v>40</v>
      </c>
      <c r="AF6" s="50"/>
    </row>
    <row r="7" spans="1:32" ht="15" thickBot="1">
      <c r="A7" s="27" t="s">
        <v>5</v>
      </c>
      <c r="B7" s="10">
        <v>13</v>
      </c>
      <c r="C7" s="11">
        <v>2</v>
      </c>
      <c r="D7" s="12">
        <f>B7-C7</f>
        <v>11</v>
      </c>
      <c r="E7" s="17">
        <v>9.5</v>
      </c>
      <c r="F7" s="11">
        <v>2</v>
      </c>
      <c r="G7" s="18">
        <f>E7-F7</f>
        <v>7.5</v>
      </c>
      <c r="H7" s="10">
        <v>6.5</v>
      </c>
      <c r="I7" s="11">
        <v>3</v>
      </c>
      <c r="J7" s="18">
        <f>H7-I7</f>
        <v>3.5</v>
      </c>
      <c r="K7" s="10">
        <v>5.5</v>
      </c>
      <c r="L7" s="11">
        <v>3</v>
      </c>
      <c r="M7" s="18">
        <f>K7-L7</f>
        <v>2.5</v>
      </c>
      <c r="N7" s="10">
        <v>7</v>
      </c>
      <c r="O7" s="11">
        <v>2</v>
      </c>
      <c r="P7" s="18">
        <f>N7-O7</f>
        <v>5</v>
      </c>
      <c r="Q7" s="10">
        <v>15</v>
      </c>
      <c r="R7" s="11">
        <v>1</v>
      </c>
      <c r="S7" s="18">
        <f>Q7-R7</f>
        <v>14</v>
      </c>
      <c r="T7" s="10">
        <v>4.5</v>
      </c>
      <c r="U7" s="11">
        <v>4</v>
      </c>
      <c r="V7" s="12">
        <f>T7-U7</f>
        <v>0.5</v>
      </c>
      <c r="W7" s="10">
        <v>21</v>
      </c>
      <c r="X7" s="11">
        <v>2</v>
      </c>
      <c r="Y7" s="12">
        <f>W7-X7</f>
        <v>19</v>
      </c>
      <c r="Z7" s="10">
        <v>8.5</v>
      </c>
      <c r="AA7" s="11">
        <v>0</v>
      </c>
      <c r="AB7" s="12">
        <f>Z7-AA7</f>
        <v>8.5</v>
      </c>
      <c r="AC7" s="10">
        <f>B7+E7+H7+K7+N7+Q7+T7+W7+Z7</f>
        <v>90.5</v>
      </c>
      <c r="AD7" s="11">
        <f t="shared" si="0"/>
        <v>19</v>
      </c>
      <c r="AE7" s="12">
        <f t="shared" si="1"/>
        <v>71.5</v>
      </c>
      <c r="AF7" s="50"/>
    </row>
    <row r="8" spans="1:32" ht="15" thickBot="1">
      <c r="A8" s="33" t="s">
        <v>31</v>
      </c>
      <c r="B8" s="32">
        <f>SUM(B3:B7)</f>
        <v>50</v>
      </c>
      <c r="C8" s="28">
        <f aca="true" t="shared" si="2" ref="C8:AB8">SUM(C3:C7)</f>
        <v>37</v>
      </c>
      <c r="D8" s="29">
        <f t="shared" si="2"/>
        <v>13</v>
      </c>
      <c r="E8" s="32">
        <f t="shared" si="2"/>
        <v>38.5</v>
      </c>
      <c r="F8" s="28">
        <f t="shared" si="2"/>
        <v>19</v>
      </c>
      <c r="G8" s="30">
        <f t="shared" si="2"/>
        <v>19.5</v>
      </c>
      <c r="H8" s="32">
        <f t="shared" si="2"/>
        <v>31</v>
      </c>
      <c r="I8" s="28">
        <f t="shared" si="2"/>
        <v>24.5</v>
      </c>
      <c r="J8" s="30">
        <f t="shared" si="2"/>
        <v>6.5</v>
      </c>
      <c r="K8" s="32">
        <f t="shared" si="2"/>
        <v>43</v>
      </c>
      <c r="L8" s="28">
        <f t="shared" si="2"/>
        <v>33</v>
      </c>
      <c r="M8" s="30">
        <f t="shared" si="2"/>
        <v>10</v>
      </c>
      <c r="N8" s="32">
        <f t="shared" si="2"/>
        <v>34</v>
      </c>
      <c r="O8" s="28">
        <f t="shared" si="2"/>
        <v>12.5</v>
      </c>
      <c r="P8" s="29">
        <f t="shared" si="2"/>
        <v>21.5</v>
      </c>
      <c r="Q8" s="31">
        <f t="shared" si="2"/>
        <v>69.5</v>
      </c>
      <c r="R8" s="28">
        <f t="shared" si="2"/>
        <v>43</v>
      </c>
      <c r="S8" s="29">
        <f t="shared" si="2"/>
        <v>26.5</v>
      </c>
      <c r="T8" s="32">
        <f t="shared" si="2"/>
        <v>30</v>
      </c>
      <c r="U8" s="28">
        <f t="shared" si="2"/>
        <v>10</v>
      </c>
      <c r="V8" s="29">
        <f t="shared" si="2"/>
        <v>20</v>
      </c>
      <c r="W8" s="31">
        <f t="shared" si="2"/>
        <v>64.5</v>
      </c>
      <c r="X8" s="28">
        <f t="shared" si="2"/>
        <v>11</v>
      </c>
      <c r="Y8" s="29">
        <f t="shared" si="2"/>
        <v>53.5</v>
      </c>
      <c r="Z8" s="31">
        <f t="shared" si="2"/>
        <v>41</v>
      </c>
      <c r="AA8" s="28">
        <f t="shared" si="2"/>
        <v>12.5</v>
      </c>
      <c r="AB8" s="29">
        <f t="shared" si="2"/>
        <v>28.5</v>
      </c>
      <c r="AC8" s="31">
        <f>B8+E8+H8+K8+N8+Q8+T8+W8+Z8</f>
        <v>401.5</v>
      </c>
      <c r="AD8" s="28">
        <f t="shared" si="0"/>
        <v>202.5</v>
      </c>
      <c r="AE8" s="29">
        <f t="shared" si="1"/>
        <v>199</v>
      </c>
      <c r="AF8" s="50"/>
    </row>
    <row r="9" spans="1:28" ht="14.25">
      <c r="A9" s="22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</row>
    <row r="10" spans="1:28" ht="15" thickBot="1">
      <c r="A10" s="22" t="s">
        <v>32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</row>
    <row r="11" spans="1:28" ht="15" thickBot="1">
      <c r="A11" s="23"/>
      <c r="B11" s="43" t="s">
        <v>6</v>
      </c>
      <c r="C11" s="35" t="s">
        <v>9</v>
      </c>
      <c r="D11" s="35" t="s">
        <v>11</v>
      </c>
      <c r="E11" s="35" t="s">
        <v>14</v>
      </c>
      <c r="F11" s="35" t="s">
        <v>16</v>
      </c>
      <c r="G11" s="35" t="s">
        <v>18</v>
      </c>
      <c r="H11" s="35" t="s">
        <v>19</v>
      </c>
      <c r="I11" s="35" t="s">
        <v>20</v>
      </c>
      <c r="J11" s="41" t="s">
        <v>21</v>
      </c>
      <c r="K11" s="44" t="s">
        <v>31</v>
      </c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</row>
    <row r="12" spans="1:28" ht="14.25">
      <c r="A12" s="42" t="s">
        <v>17</v>
      </c>
      <c r="B12" s="13">
        <v>-6</v>
      </c>
      <c r="C12" s="14">
        <v>-3</v>
      </c>
      <c r="D12" s="14">
        <v>-7</v>
      </c>
      <c r="E12" s="14">
        <v>-7</v>
      </c>
      <c r="F12" s="14">
        <v>-9</v>
      </c>
      <c r="G12" s="14">
        <v>-2</v>
      </c>
      <c r="H12" s="14">
        <v>-5</v>
      </c>
      <c r="I12" s="14">
        <v>-1</v>
      </c>
      <c r="J12" s="16">
        <v>-1</v>
      </c>
      <c r="K12" s="45">
        <f>SUM(B12:J12)</f>
        <v>-41</v>
      </c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</row>
    <row r="13" spans="1:28" ht="14.25">
      <c r="A13" s="26" t="s">
        <v>22</v>
      </c>
      <c r="B13" s="8">
        <v>-1</v>
      </c>
      <c r="C13" s="1">
        <v>-5</v>
      </c>
      <c r="D13" s="1"/>
      <c r="E13" s="1">
        <v>-1</v>
      </c>
      <c r="F13" s="1">
        <v>-1</v>
      </c>
      <c r="G13" s="1"/>
      <c r="H13" s="1">
        <v>-3</v>
      </c>
      <c r="I13" s="1"/>
      <c r="J13" s="3">
        <v>-4</v>
      </c>
      <c r="K13" s="46">
        <f>SUM(B13:J13)</f>
        <v>-15</v>
      </c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</row>
    <row r="14" spans="1:28" ht="14.25">
      <c r="A14" s="26" t="s">
        <v>4</v>
      </c>
      <c r="B14" s="8"/>
      <c r="C14" s="1"/>
      <c r="D14" s="1"/>
      <c r="E14" s="1">
        <v>-1</v>
      </c>
      <c r="F14" s="1">
        <v>-1</v>
      </c>
      <c r="G14" s="1"/>
      <c r="H14" s="1">
        <v>-4</v>
      </c>
      <c r="I14" s="1"/>
      <c r="J14" s="3">
        <v>-2</v>
      </c>
      <c r="K14" s="46">
        <f>SUM(B14:J14)</f>
        <v>-8</v>
      </c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</row>
    <row r="15" spans="1:28" ht="14.25">
      <c r="A15" s="26" t="s">
        <v>2</v>
      </c>
      <c r="B15" s="8">
        <v>-1</v>
      </c>
      <c r="C15" s="1">
        <v>-1</v>
      </c>
      <c r="D15" s="1">
        <v>-4</v>
      </c>
      <c r="E15" s="1">
        <v>-4</v>
      </c>
      <c r="F15" s="1">
        <v>-2</v>
      </c>
      <c r="G15" s="1">
        <v>-1</v>
      </c>
      <c r="H15" s="1">
        <v>-1</v>
      </c>
      <c r="I15" s="1"/>
      <c r="J15" s="3"/>
      <c r="K15" s="46">
        <f>SUM(B15:J15)</f>
        <v>-14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</row>
    <row r="16" spans="1:28" ht="15" thickBot="1">
      <c r="A16" s="27" t="s">
        <v>5</v>
      </c>
      <c r="B16" s="10">
        <v>-3</v>
      </c>
      <c r="C16" s="11"/>
      <c r="D16" s="11">
        <v>-1</v>
      </c>
      <c r="E16" s="11">
        <v>-3</v>
      </c>
      <c r="F16" s="11">
        <v>-2</v>
      </c>
      <c r="G16" s="11">
        <v>-1</v>
      </c>
      <c r="H16" s="11">
        <v>-1</v>
      </c>
      <c r="I16" s="11">
        <v>-2</v>
      </c>
      <c r="J16" s="18">
        <v>-2</v>
      </c>
      <c r="K16" s="47">
        <f>SUM(B16:J16)</f>
        <v>-15</v>
      </c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</row>
    <row r="17" spans="1:28" ht="15" thickBot="1">
      <c r="A17" s="33" t="s">
        <v>31</v>
      </c>
      <c r="B17" s="32">
        <f aca="true" t="shared" si="3" ref="B17:J17">SUM(B12:B16)</f>
        <v>-11</v>
      </c>
      <c r="C17" s="28">
        <f t="shared" si="3"/>
        <v>-9</v>
      </c>
      <c r="D17" s="28">
        <f t="shared" si="3"/>
        <v>-12</v>
      </c>
      <c r="E17" s="28">
        <f t="shared" si="3"/>
        <v>-16</v>
      </c>
      <c r="F17" s="28">
        <f t="shared" si="3"/>
        <v>-15</v>
      </c>
      <c r="G17" s="28">
        <f t="shared" si="3"/>
        <v>-4</v>
      </c>
      <c r="H17" s="28">
        <f t="shared" si="3"/>
        <v>-14</v>
      </c>
      <c r="I17" s="28">
        <f t="shared" si="3"/>
        <v>-3</v>
      </c>
      <c r="J17" s="30">
        <f t="shared" si="3"/>
        <v>-9</v>
      </c>
      <c r="K17" s="34">
        <f>SUM(B17:J17)</f>
        <v>-93</v>
      </c>
      <c r="M17" s="21"/>
      <c r="N17" s="21"/>
      <c r="P17" s="21"/>
      <c r="Q17" s="21"/>
      <c r="S17" s="21"/>
      <c r="T17" s="21"/>
      <c r="V17" s="21"/>
      <c r="W17" s="21"/>
      <c r="Y17" s="21"/>
      <c r="Z17" s="21"/>
      <c r="AB17" s="21"/>
    </row>
    <row r="19" ht="14.25">
      <c r="A19" t="s">
        <v>15</v>
      </c>
    </row>
    <row r="20" spans="1:2" ht="14.25">
      <c r="A20" s="2" t="s">
        <v>12</v>
      </c>
      <c r="B20" s="2" t="s">
        <v>13</v>
      </c>
    </row>
    <row r="21" spans="1:2" ht="14.25">
      <c r="A21" s="1" t="s">
        <v>6</v>
      </c>
      <c r="B21" s="15">
        <v>0.69</v>
      </c>
    </row>
    <row r="22" spans="1:2" ht="14.25">
      <c r="A22" s="1" t="s">
        <v>9</v>
      </c>
      <c r="B22" s="15">
        <v>0.83</v>
      </c>
    </row>
    <row r="23" spans="1:2" ht="14.25">
      <c r="A23" s="1" t="s">
        <v>11</v>
      </c>
      <c r="B23" s="15">
        <v>0.66</v>
      </c>
    </row>
    <row r="24" spans="1:2" ht="14.25">
      <c r="A24" s="1" t="s">
        <v>14</v>
      </c>
      <c r="B24" s="15">
        <v>0.65</v>
      </c>
    </row>
    <row r="25" spans="1:2" ht="14.25">
      <c r="A25" s="1" t="s">
        <v>16</v>
      </c>
      <c r="B25" s="15">
        <v>0.64</v>
      </c>
    </row>
    <row r="26" spans="1:2" ht="14.25">
      <c r="A26" s="1" t="s">
        <v>18</v>
      </c>
      <c r="B26" s="15">
        <v>0.73</v>
      </c>
    </row>
    <row r="27" spans="1:2" ht="14.25">
      <c r="A27" s="1" t="s">
        <v>19</v>
      </c>
      <c r="B27" s="15">
        <v>0.56</v>
      </c>
    </row>
    <row r="28" spans="1:2" ht="14.25">
      <c r="A28" s="1" t="s">
        <v>20</v>
      </c>
      <c r="B28" s="15">
        <v>0.89</v>
      </c>
    </row>
    <row r="29" spans="1:2" ht="14.25">
      <c r="A29" s="1" t="s">
        <v>21</v>
      </c>
      <c r="B29" s="15">
        <v>0.55</v>
      </c>
    </row>
  </sheetData>
  <sheetProtection/>
  <mergeCells count="11">
    <mergeCell ref="N1:P1"/>
    <mergeCell ref="A1:A2"/>
    <mergeCell ref="B1:D1"/>
    <mergeCell ref="E1:G1"/>
    <mergeCell ref="H1:J1"/>
    <mergeCell ref="K1:M1"/>
    <mergeCell ref="Q1:S1"/>
    <mergeCell ref="T1:V1"/>
    <mergeCell ref="W1:Y1"/>
    <mergeCell ref="Z1:AB1"/>
    <mergeCell ref="AC1:A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8"/>
  <sheetViews>
    <sheetView zoomScalePageLayoutView="0" workbookViewId="0" topLeftCell="H1">
      <selection activeCell="AF3" sqref="AF3:AG8"/>
    </sheetView>
  </sheetViews>
  <sheetFormatPr defaultColWidth="9.140625" defaultRowHeight="15"/>
  <cols>
    <col min="1" max="1" width="21.421875" style="0" bestFit="1" customWidth="1"/>
    <col min="2" max="2" width="11.00390625" style="0" bestFit="1" customWidth="1"/>
    <col min="6" max="6" width="12.28125" style="0" bestFit="1" customWidth="1"/>
    <col min="8" max="8" width="9.28125" style="0" bestFit="1" customWidth="1"/>
    <col min="9" max="9" width="13.140625" style="0" bestFit="1" customWidth="1"/>
    <col min="10" max="10" width="9.7109375" style="0" bestFit="1" customWidth="1"/>
    <col min="11" max="13" width="7.28125" style="0" customWidth="1"/>
    <col min="14" max="28" width="7.00390625" style="0" customWidth="1"/>
  </cols>
  <sheetData>
    <row r="1" spans="1:31" ht="15" thickBot="1">
      <c r="A1" s="54"/>
      <c r="B1" s="51" t="s">
        <v>23</v>
      </c>
      <c r="C1" s="52"/>
      <c r="D1" s="53"/>
      <c r="E1" s="52" t="s">
        <v>24</v>
      </c>
      <c r="F1" s="52"/>
      <c r="G1" s="52"/>
      <c r="H1" s="51" t="s">
        <v>25</v>
      </c>
      <c r="I1" s="52"/>
      <c r="J1" s="52"/>
      <c r="K1" s="51" t="s">
        <v>26</v>
      </c>
      <c r="L1" s="52"/>
      <c r="M1" s="52"/>
      <c r="N1" s="51" t="s">
        <v>27</v>
      </c>
      <c r="O1" s="52"/>
      <c r="P1" s="53"/>
      <c r="Q1" s="51" t="s">
        <v>28</v>
      </c>
      <c r="R1" s="52"/>
      <c r="S1" s="53"/>
      <c r="T1" s="51" t="s">
        <v>29</v>
      </c>
      <c r="U1" s="52"/>
      <c r="V1" s="53"/>
      <c r="W1" s="51" t="s">
        <v>16</v>
      </c>
      <c r="X1" s="52"/>
      <c r="Y1" s="53"/>
      <c r="Z1" s="51" t="s">
        <v>19</v>
      </c>
      <c r="AA1" s="52"/>
      <c r="AB1" s="53"/>
      <c r="AC1" s="51" t="s">
        <v>31</v>
      </c>
      <c r="AD1" s="52"/>
      <c r="AE1" s="53"/>
    </row>
    <row r="2" spans="1:31" ht="15" thickBot="1">
      <c r="A2" s="55"/>
      <c r="B2" s="36" t="s">
        <v>7</v>
      </c>
      <c r="C2" s="37" t="s">
        <v>8</v>
      </c>
      <c r="D2" s="38" t="s">
        <v>10</v>
      </c>
      <c r="E2" s="39" t="s">
        <v>7</v>
      </c>
      <c r="F2" s="37" t="s">
        <v>8</v>
      </c>
      <c r="G2" s="40" t="s">
        <v>10</v>
      </c>
      <c r="H2" s="36" t="s">
        <v>7</v>
      </c>
      <c r="I2" s="37" t="s">
        <v>8</v>
      </c>
      <c r="J2" s="40" t="s">
        <v>10</v>
      </c>
      <c r="K2" s="36" t="s">
        <v>7</v>
      </c>
      <c r="L2" s="37" t="s">
        <v>8</v>
      </c>
      <c r="M2" s="40" t="s">
        <v>10</v>
      </c>
      <c r="N2" s="36" t="s">
        <v>7</v>
      </c>
      <c r="O2" s="37" t="s">
        <v>8</v>
      </c>
      <c r="P2" s="40" t="s">
        <v>10</v>
      </c>
      <c r="Q2" s="36" t="s">
        <v>7</v>
      </c>
      <c r="R2" s="37" t="s">
        <v>8</v>
      </c>
      <c r="S2" s="38" t="s">
        <v>10</v>
      </c>
      <c r="T2" s="39" t="s">
        <v>7</v>
      </c>
      <c r="U2" s="37" t="s">
        <v>8</v>
      </c>
      <c r="V2" s="38" t="s">
        <v>10</v>
      </c>
      <c r="W2" s="39" t="s">
        <v>7</v>
      </c>
      <c r="X2" s="37" t="s">
        <v>8</v>
      </c>
      <c r="Y2" s="38" t="s">
        <v>10</v>
      </c>
      <c r="Z2" s="39" t="s">
        <v>7</v>
      </c>
      <c r="AA2" s="37" t="s">
        <v>8</v>
      </c>
      <c r="AB2" s="38" t="s">
        <v>10</v>
      </c>
      <c r="AC2" s="39" t="s">
        <v>7</v>
      </c>
      <c r="AD2" s="37" t="s">
        <v>8</v>
      </c>
      <c r="AE2" s="38" t="s">
        <v>10</v>
      </c>
    </row>
    <row r="3" spans="1:32" ht="14.25">
      <c r="A3" s="25" t="s">
        <v>30</v>
      </c>
      <c r="B3" s="5">
        <v>3</v>
      </c>
      <c r="C3" s="6">
        <v>4</v>
      </c>
      <c r="D3" s="7">
        <f>B3-C3</f>
        <v>-1</v>
      </c>
      <c r="E3" s="20">
        <v>8</v>
      </c>
      <c r="F3" s="6">
        <v>1</v>
      </c>
      <c r="G3" s="19">
        <f>E3-F3</f>
        <v>7</v>
      </c>
      <c r="H3" s="5">
        <v>7</v>
      </c>
      <c r="I3" s="6">
        <v>1.5</v>
      </c>
      <c r="J3" s="19">
        <f>H3-I3</f>
        <v>5.5</v>
      </c>
      <c r="K3" s="5">
        <v>3</v>
      </c>
      <c r="L3" s="6">
        <v>2</v>
      </c>
      <c r="M3" s="19">
        <f>K3-L3</f>
        <v>1</v>
      </c>
      <c r="N3" s="5">
        <v>4</v>
      </c>
      <c r="O3" s="6">
        <v>0</v>
      </c>
      <c r="P3" s="19">
        <f>N3-O3</f>
        <v>4</v>
      </c>
      <c r="Q3" s="5">
        <v>12</v>
      </c>
      <c r="R3" s="6">
        <v>4</v>
      </c>
      <c r="S3" s="19">
        <f>Q3-R3</f>
        <v>8</v>
      </c>
      <c r="T3" s="5">
        <v>19.5</v>
      </c>
      <c r="U3" s="6">
        <v>0.5</v>
      </c>
      <c r="V3" s="7">
        <f>T3-U3</f>
        <v>19</v>
      </c>
      <c r="W3" s="5">
        <f>8</f>
        <v>8</v>
      </c>
      <c r="X3" s="6">
        <v>2</v>
      </c>
      <c r="Y3" s="7">
        <f>W3-X3</f>
        <v>6</v>
      </c>
      <c r="Z3" s="5">
        <v>8</v>
      </c>
      <c r="AA3" s="6">
        <v>0.5</v>
      </c>
      <c r="AB3" s="7">
        <f>Z3-AA3</f>
        <v>7.5</v>
      </c>
      <c r="AC3" s="5">
        <f>B3+E3+H3+K3+N3+Q3+T3+W3+Z3</f>
        <v>72.5</v>
      </c>
      <c r="AD3" s="6">
        <f>C3+F3+I3+L3+O3+R3+U3+X3+AA3</f>
        <v>15.5</v>
      </c>
      <c r="AE3" s="7">
        <f>D3+G3+J3+M3+P3+S3+V3+Y3+AB3</f>
        <v>57</v>
      </c>
      <c r="AF3" s="50"/>
    </row>
    <row r="4" spans="1:32" ht="14.25">
      <c r="A4" s="26" t="s">
        <v>0</v>
      </c>
      <c r="B4" s="8">
        <v>5</v>
      </c>
      <c r="C4" s="1">
        <v>2.5</v>
      </c>
      <c r="D4" s="9">
        <f>B4-C4</f>
        <v>2.5</v>
      </c>
      <c r="E4" s="4">
        <v>7</v>
      </c>
      <c r="F4" s="1">
        <v>1</v>
      </c>
      <c r="G4" s="3">
        <f>E4-F4</f>
        <v>6</v>
      </c>
      <c r="H4" s="8">
        <v>14</v>
      </c>
      <c r="I4" s="1">
        <v>7</v>
      </c>
      <c r="J4" s="3">
        <f>H4-I4</f>
        <v>7</v>
      </c>
      <c r="K4" s="8">
        <v>4.5</v>
      </c>
      <c r="L4" s="1">
        <v>4</v>
      </c>
      <c r="M4" s="3">
        <f>K4-L4</f>
        <v>0.5</v>
      </c>
      <c r="N4" s="8">
        <v>11.5</v>
      </c>
      <c r="O4" s="1">
        <v>4.5</v>
      </c>
      <c r="P4" s="3">
        <f>N4-O4</f>
        <v>7</v>
      </c>
      <c r="Q4" s="8">
        <v>10</v>
      </c>
      <c r="R4" s="1">
        <v>3</v>
      </c>
      <c r="S4" s="3">
        <f>Q4-R4</f>
        <v>7</v>
      </c>
      <c r="T4" s="8">
        <v>7.5</v>
      </c>
      <c r="U4" s="1">
        <v>2.5</v>
      </c>
      <c r="V4" s="9">
        <f>T4-U4</f>
        <v>5</v>
      </c>
      <c r="W4" s="8">
        <v>5</v>
      </c>
      <c r="X4" s="1">
        <v>1</v>
      </c>
      <c r="Y4" s="9">
        <f>W4-X4</f>
        <v>4</v>
      </c>
      <c r="Z4" s="8">
        <v>14.5</v>
      </c>
      <c r="AA4" s="1">
        <v>2</v>
      </c>
      <c r="AB4" s="9">
        <f>Z4-AA4</f>
        <v>12.5</v>
      </c>
      <c r="AC4" s="8">
        <f>B4+E4+H4+K4+N4+Q4+T4+W4+Z4</f>
        <v>79</v>
      </c>
      <c r="AD4" s="1">
        <f>C4+F4+I4+L4+O4+R4+U4+X4+AA4</f>
        <v>27.5</v>
      </c>
      <c r="AE4" s="9">
        <f>D4+G4+J4+M4+P4+S4+V4+Y4+AB4</f>
        <v>51.5</v>
      </c>
      <c r="AF4" s="50"/>
    </row>
    <row r="5" spans="1:32" ht="14.25">
      <c r="A5" s="26" t="s">
        <v>1</v>
      </c>
      <c r="B5" s="8">
        <v>3</v>
      </c>
      <c r="C5" s="1">
        <v>0</v>
      </c>
      <c r="D5" s="9">
        <f>B5-C5</f>
        <v>3</v>
      </c>
      <c r="E5" s="4">
        <v>5.5</v>
      </c>
      <c r="F5" s="1">
        <v>2</v>
      </c>
      <c r="G5" s="3">
        <f>E5-F5</f>
        <v>3.5</v>
      </c>
      <c r="H5" s="8">
        <v>5.5</v>
      </c>
      <c r="I5" s="1">
        <v>3.5</v>
      </c>
      <c r="J5" s="3">
        <f>H5-I5</f>
        <v>2</v>
      </c>
      <c r="K5" s="8">
        <v>4.5</v>
      </c>
      <c r="L5" s="1">
        <v>2.5</v>
      </c>
      <c r="M5" s="3">
        <f>K5-L5</f>
        <v>2</v>
      </c>
      <c r="N5" s="8">
        <v>9.5</v>
      </c>
      <c r="O5" s="1">
        <v>1</v>
      </c>
      <c r="P5" s="3">
        <f>N5-O5</f>
        <v>8.5</v>
      </c>
      <c r="Q5" s="8">
        <v>12.5</v>
      </c>
      <c r="R5" s="1">
        <v>5</v>
      </c>
      <c r="S5" s="3">
        <f>Q5-R5</f>
        <v>7.5</v>
      </c>
      <c r="T5" s="8">
        <v>10</v>
      </c>
      <c r="U5" s="1">
        <v>2</v>
      </c>
      <c r="V5" s="9">
        <f>T5-U5</f>
        <v>8</v>
      </c>
      <c r="W5" s="8">
        <v>7.5</v>
      </c>
      <c r="X5" s="1">
        <v>5</v>
      </c>
      <c r="Y5" s="9">
        <f>W5-X5</f>
        <v>2.5</v>
      </c>
      <c r="Z5" s="8">
        <v>4</v>
      </c>
      <c r="AA5" s="1">
        <v>5.5</v>
      </c>
      <c r="AB5" s="9">
        <f>Z5-AA5</f>
        <v>-1.5</v>
      </c>
      <c r="AC5" s="8">
        <f>B5+E5+H5+K5+N5+Q5+T5+W5+Z5</f>
        <v>62</v>
      </c>
      <c r="AD5" s="1">
        <f>C5+F5+I5+L5+O5+R5+U5+X5+AA5</f>
        <v>26.5</v>
      </c>
      <c r="AE5" s="9">
        <f>D5+G5+J5+M5+P5+S5+V5+Y5+AB5</f>
        <v>35.5</v>
      </c>
      <c r="AF5" s="50"/>
    </row>
    <row r="6" spans="1:32" ht="14.25">
      <c r="A6" s="26" t="s">
        <v>2</v>
      </c>
      <c r="B6" s="8">
        <v>7.5</v>
      </c>
      <c r="C6" s="1">
        <v>1</v>
      </c>
      <c r="D6" s="9">
        <f>B6-C6</f>
        <v>6.5</v>
      </c>
      <c r="E6" s="4">
        <v>7.5</v>
      </c>
      <c r="F6" s="1">
        <v>5</v>
      </c>
      <c r="G6" s="3">
        <f>E6-F6</f>
        <v>2.5</v>
      </c>
      <c r="H6" s="8">
        <v>4</v>
      </c>
      <c r="I6" s="1">
        <v>4</v>
      </c>
      <c r="J6" s="3">
        <f>H6-I6</f>
        <v>0</v>
      </c>
      <c r="K6" s="8">
        <v>6.5</v>
      </c>
      <c r="L6" s="1">
        <v>1</v>
      </c>
      <c r="M6" s="3">
        <f>K6-L6</f>
        <v>5.5</v>
      </c>
      <c r="N6" s="8">
        <v>5</v>
      </c>
      <c r="O6" s="1">
        <v>4</v>
      </c>
      <c r="P6" s="3">
        <f>N6-O6</f>
        <v>1</v>
      </c>
      <c r="Q6" s="8">
        <v>3.5</v>
      </c>
      <c r="R6" s="1">
        <v>2</v>
      </c>
      <c r="S6" s="3">
        <f>Q6-R6</f>
        <v>1.5</v>
      </c>
      <c r="T6" s="8">
        <v>5.5</v>
      </c>
      <c r="U6" s="1">
        <v>2</v>
      </c>
      <c r="V6" s="9">
        <f>T6-U6</f>
        <v>3.5</v>
      </c>
      <c r="W6" s="8">
        <v>11.5</v>
      </c>
      <c r="X6" s="1">
        <v>4.5</v>
      </c>
      <c r="Y6" s="9">
        <f>W6-X6</f>
        <v>7</v>
      </c>
      <c r="Z6" s="8">
        <v>12</v>
      </c>
      <c r="AA6" s="1">
        <v>2.5</v>
      </c>
      <c r="AB6" s="9">
        <f>Z6-AA6</f>
        <v>9.5</v>
      </c>
      <c r="AC6" s="8">
        <f>B6+E6+H6+K6+N6+Q6+T6+W6+Z6</f>
        <v>63</v>
      </c>
      <c r="AD6" s="1">
        <f>C6+F6+I6+L6+O6+R6+U6+X6+AA6</f>
        <v>26</v>
      </c>
      <c r="AE6" s="9">
        <f>D6+G6+J6+M6+P6+S6+V6+Y6+AB6</f>
        <v>37</v>
      </c>
      <c r="AF6" s="50"/>
    </row>
    <row r="7" spans="1:33" ht="15" thickBot="1">
      <c r="A7" s="27" t="s">
        <v>3</v>
      </c>
      <c r="B7" s="10">
        <v>4</v>
      </c>
      <c r="C7" s="11">
        <v>3</v>
      </c>
      <c r="D7" s="12">
        <f>B7-C7</f>
        <v>1</v>
      </c>
      <c r="E7" s="17">
        <v>2.5</v>
      </c>
      <c r="F7" s="11">
        <v>4</v>
      </c>
      <c r="G7" s="18">
        <f>E7-F7</f>
        <v>-1.5</v>
      </c>
      <c r="H7" s="10">
        <v>6</v>
      </c>
      <c r="I7" s="11">
        <v>1</v>
      </c>
      <c r="J7" s="18">
        <f>H7-I7</f>
        <v>5</v>
      </c>
      <c r="K7" s="10">
        <v>7.5</v>
      </c>
      <c r="L7" s="11">
        <v>3</v>
      </c>
      <c r="M7" s="18">
        <f>K7-L7</f>
        <v>4.5</v>
      </c>
      <c r="N7" s="10">
        <v>3.5</v>
      </c>
      <c r="O7" s="11">
        <v>6</v>
      </c>
      <c r="P7" s="18">
        <f>N7-O7</f>
        <v>-2.5</v>
      </c>
      <c r="Q7" s="10">
        <v>7.5</v>
      </c>
      <c r="R7" s="11">
        <v>9.5</v>
      </c>
      <c r="S7" s="18">
        <f>Q7-R7</f>
        <v>-2</v>
      </c>
      <c r="T7" s="10">
        <v>9.5</v>
      </c>
      <c r="U7" s="11">
        <v>0</v>
      </c>
      <c r="V7" s="12">
        <f>T7-U7</f>
        <v>9.5</v>
      </c>
      <c r="W7" s="10">
        <v>13.5</v>
      </c>
      <c r="X7" s="11">
        <v>4</v>
      </c>
      <c r="Y7" s="12">
        <f>W7-X7</f>
        <v>9.5</v>
      </c>
      <c r="Z7" s="10">
        <v>8</v>
      </c>
      <c r="AA7" s="11">
        <v>1</v>
      </c>
      <c r="AB7" s="12">
        <f>Z7-AA7</f>
        <v>7</v>
      </c>
      <c r="AC7" s="10">
        <f>B7+E7+H7+K7+N7+Q7+T7+W7+Z7</f>
        <v>62</v>
      </c>
      <c r="AD7" s="11">
        <f>C7+F7+I7+L7+O7+R7+U7+X7+AA7</f>
        <v>31.5</v>
      </c>
      <c r="AE7" s="12">
        <f>D7+G7+J7+M7+P7+S7+V7+Y7+AB7</f>
        <v>30.5</v>
      </c>
      <c r="AF7" s="50"/>
      <c r="AG7" s="50"/>
    </row>
    <row r="8" spans="1:32" ht="15" thickBot="1">
      <c r="A8" s="33" t="s">
        <v>31</v>
      </c>
      <c r="B8" s="32">
        <f>SUM(B7:B7)</f>
        <v>4</v>
      </c>
      <c r="C8" s="28">
        <f>SUM(C7:C7)</f>
        <v>3</v>
      </c>
      <c r="D8" s="29">
        <f>SUM(D7:D7)</f>
        <v>1</v>
      </c>
      <c r="E8" s="32">
        <f>SUM(E7:E7)</f>
        <v>2.5</v>
      </c>
      <c r="F8" s="28">
        <f>SUM(F7:F7)</f>
        <v>4</v>
      </c>
      <c r="G8" s="30">
        <f>SUM(G7:G7)</f>
        <v>-1.5</v>
      </c>
      <c r="H8" s="32">
        <f>SUM(H7:H7)</f>
        <v>6</v>
      </c>
      <c r="I8" s="28">
        <f>SUM(I7:I7)</f>
        <v>1</v>
      </c>
      <c r="J8" s="30">
        <f>SUM(J7:J7)</f>
        <v>5</v>
      </c>
      <c r="K8" s="32">
        <f>SUM(K7:K7)</f>
        <v>7.5</v>
      </c>
      <c r="L8" s="28">
        <f>SUM(L7:L7)</f>
        <v>3</v>
      </c>
      <c r="M8" s="30">
        <f>SUM(M7:M7)</f>
        <v>4.5</v>
      </c>
      <c r="N8" s="32">
        <f>SUM(N7:N7)</f>
        <v>3.5</v>
      </c>
      <c r="O8" s="28">
        <f>SUM(O7:O7)</f>
        <v>6</v>
      </c>
      <c r="P8" s="29">
        <f>SUM(P7:P7)</f>
        <v>-2.5</v>
      </c>
      <c r="Q8" s="31">
        <f>SUM(Q7:Q7)</f>
        <v>7.5</v>
      </c>
      <c r="R8" s="28">
        <f>SUM(R7:R7)</f>
        <v>9.5</v>
      </c>
      <c r="S8" s="29">
        <f>SUM(S7:S7)</f>
        <v>-2</v>
      </c>
      <c r="T8" s="32">
        <f>SUM(T7:T7)</f>
        <v>9.5</v>
      </c>
      <c r="U8" s="28">
        <f>SUM(U7:U7)</f>
        <v>0</v>
      </c>
      <c r="V8" s="29">
        <f>SUM(V7:V7)</f>
        <v>9.5</v>
      </c>
      <c r="W8" s="31">
        <f>SUM(W7:W7)</f>
        <v>13.5</v>
      </c>
      <c r="X8" s="28">
        <f>SUM(X7:X7)</f>
        <v>4</v>
      </c>
      <c r="Y8" s="29">
        <f>SUM(Y7:Y7)</f>
        <v>9.5</v>
      </c>
      <c r="Z8" s="31">
        <f>SUM(Z7:Z7)</f>
        <v>8</v>
      </c>
      <c r="AA8" s="28">
        <f>SUM(AA7:AA7)</f>
        <v>1</v>
      </c>
      <c r="AB8" s="29">
        <f>SUM(AB7:AB7)</f>
        <v>7</v>
      </c>
      <c r="AC8" s="31">
        <f>B8+E8+H8+K8+N8+Q8+T8+W8+Z8</f>
        <v>62</v>
      </c>
      <c r="AD8" s="28">
        <f>C8+F8+I8+L8+O8+R8+U8+X8+AA8</f>
        <v>31.5</v>
      </c>
      <c r="AE8" s="29">
        <f>D8+G8+J8+M8+P8+S8+V8+Y8+AB8</f>
        <v>30.5</v>
      </c>
      <c r="AF8" s="50"/>
    </row>
    <row r="9" spans="1:28" ht="15" thickBo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</row>
    <row r="10" spans="1:28" ht="15" thickBot="1">
      <c r="A10" s="23"/>
      <c r="B10" s="43" t="s">
        <v>23</v>
      </c>
      <c r="C10" s="35" t="s">
        <v>33</v>
      </c>
      <c r="D10" s="35" t="s">
        <v>25</v>
      </c>
      <c r="E10" s="35" t="s">
        <v>26</v>
      </c>
      <c r="F10" s="35" t="s">
        <v>27</v>
      </c>
      <c r="G10" s="35" t="s">
        <v>28</v>
      </c>
      <c r="H10" s="35" t="s">
        <v>29</v>
      </c>
      <c r="I10" s="35" t="s">
        <v>16</v>
      </c>
      <c r="J10" s="41" t="s">
        <v>19</v>
      </c>
      <c r="K10" s="44" t="s">
        <v>31</v>
      </c>
      <c r="L10" s="21"/>
      <c r="M10" s="21"/>
      <c r="N10" s="21"/>
      <c r="O10" s="21"/>
      <c r="P10" s="21"/>
      <c r="Q10" s="56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</row>
    <row r="11" spans="1:13" ht="14.25">
      <c r="A11" s="42" t="s">
        <v>30</v>
      </c>
      <c r="B11" s="13">
        <v>-3</v>
      </c>
      <c r="C11" s="14"/>
      <c r="D11" s="14">
        <v>-2</v>
      </c>
      <c r="E11" s="14"/>
      <c r="F11" s="14"/>
      <c r="G11" s="14">
        <v>-1</v>
      </c>
      <c r="H11" s="14"/>
      <c r="I11" s="14">
        <v>-5</v>
      </c>
      <c r="J11" s="16">
        <v>-1</v>
      </c>
      <c r="K11" s="45">
        <f>SUM(B11:J11)</f>
        <v>-12</v>
      </c>
      <c r="L11" s="21"/>
      <c r="M11" s="21"/>
    </row>
    <row r="12" spans="1:13" ht="14.25">
      <c r="A12" s="26" t="s">
        <v>0</v>
      </c>
      <c r="B12" s="8">
        <v>-2</v>
      </c>
      <c r="C12" s="1"/>
      <c r="D12" s="1"/>
      <c r="E12" s="1"/>
      <c r="F12" s="1"/>
      <c r="G12" s="1"/>
      <c r="H12" s="1">
        <v>-1</v>
      </c>
      <c r="I12" s="1"/>
      <c r="J12" s="3"/>
      <c r="K12" s="46">
        <f>SUM(B12:J12)</f>
        <v>-3</v>
      </c>
      <c r="L12" s="21"/>
      <c r="M12" s="21"/>
    </row>
    <row r="13" spans="1:13" ht="14.25">
      <c r="A13" s="26" t="s">
        <v>1</v>
      </c>
      <c r="B13" s="8">
        <v>-1</v>
      </c>
      <c r="C13" s="1"/>
      <c r="D13" s="1">
        <v>-1</v>
      </c>
      <c r="E13" s="1">
        <v>-1</v>
      </c>
      <c r="F13" s="1">
        <v>-3</v>
      </c>
      <c r="G13" s="1"/>
      <c r="H13" s="1">
        <v>-1</v>
      </c>
      <c r="I13" s="1">
        <v>-3</v>
      </c>
      <c r="J13" s="3"/>
      <c r="K13" s="46">
        <f>SUM(B13:J13)</f>
        <v>-10</v>
      </c>
      <c r="L13" s="21"/>
      <c r="M13" s="21"/>
    </row>
    <row r="14" spans="1:13" ht="14.25">
      <c r="A14" s="26" t="s">
        <v>2</v>
      </c>
      <c r="B14" s="8">
        <v>-2</v>
      </c>
      <c r="C14" s="1">
        <v>-1</v>
      </c>
      <c r="D14" s="1">
        <v>-1</v>
      </c>
      <c r="E14" s="1">
        <v>-1</v>
      </c>
      <c r="F14" s="1"/>
      <c r="G14" s="1">
        <v>-2</v>
      </c>
      <c r="H14" s="1">
        <v>-1</v>
      </c>
      <c r="I14" s="1"/>
      <c r="J14" s="3"/>
      <c r="K14" s="46">
        <f>SUM(B14:J14)</f>
        <v>-8</v>
      </c>
      <c r="L14" s="21"/>
      <c r="M14" s="21"/>
    </row>
    <row r="15" spans="1:13" ht="15" thickBot="1">
      <c r="A15" s="27" t="s">
        <v>3</v>
      </c>
      <c r="B15" s="10">
        <v>-9</v>
      </c>
      <c r="C15" s="11"/>
      <c r="D15" s="11"/>
      <c r="E15" s="11">
        <v>-1</v>
      </c>
      <c r="F15" s="11">
        <v>-2</v>
      </c>
      <c r="G15" s="11"/>
      <c r="H15" s="11"/>
      <c r="I15" s="11">
        <v>-2</v>
      </c>
      <c r="J15" s="18"/>
      <c r="K15" s="47">
        <f>SUM(B15:J15)</f>
        <v>-14</v>
      </c>
      <c r="L15" s="21"/>
      <c r="M15" s="21"/>
    </row>
    <row r="16" spans="1:11" ht="15" thickBot="1">
      <c r="A16" s="33" t="s">
        <v>31</v>
      </c>
      <c r="B16" s="32">
        <f>SUM(B15:B15)</f>
        <v>-9</v>
      </c>
      <c r="C16" s="28">
        <f>SUM(C15:C15)</f>
        <v>0</v>
      </c>
      <c r="D16" s="28">
        <f>SUM(D15:D15)</f>
        <v>0</v>
      </c>
      <c r="E16" s="28">
        <f>SUM(E15:E15)</f>
        <v>-1</v>
      </c>
      <c r="F16" s="28">
        <f>SUM(F15:F15)</f>
        <v>-2</v>
      </c>
      <c r="G16" s="28">
        <f>SUM(G15:G15)</f>
        <v>0</v>
      </c>
      <c r="H16" s="28">
        <f>SUM(H15:H15)</f>
        <v>0</v>
      </c>
      <c r="I16" s="28">
        <f>SUM(I15:I15)</f>
        <v>-2</v>
      </c>
      <c r="J16" s="30">
        <f>SUM(J15:J15)</f>
        <v>0</v>
      </c>
      <c r="K16" s="34">
        <f>SUM(B16:J16)</f>
        <v>-14</v>
      </c>
    </row>
    <row r="17" spans="1:11" ht="14.25">
      <c r="A17" s="48"/>
      <c r="B17" s="49"/>
      <c r="C17" s="49"/>
      <c r="D17" s="49"/>
      <c r="E17" s="49"/>
      <c r="F17" s="49"/>
      <c r="G17" s="49"/>
      <c r="H17" s="49"/>
      <c r="I17" s="49"/>
      <c r="J17" s="49"/>
      <c r="K17" s="48"/>
    </row>
    <row r="18" ht="14.25">
      <c r="A18" t="s">
        <v>15</v>
      </c>
    </row>
    <row r="19" spans="1:2" ht="14.25">
      <c r="A19" s="2" t="s">
        <v>12</v>
      </c>
      <c r="B19" s="2" t="s">
        <v>13</v>
      </c>
    </row>
    <row r="20" spans="1:2" ht="14.25">
      <c r="A20" s="1" t="s">
        <v>23</v>
      </c>
      <c r="B20" s="15">
        <v>0.55</v>
      </c>
    </row>
    <row r="21" spans="1:2" ht="14.25">
      <c r="A21" s="1" t="s">
        <v>24</v>
      </c>
      <c r="B21" s="15">
        <v>0.71</v>
      </c>
    </row>
    <row r="22" spans="1:2" ht="14.25">
      <c r="A22" s="1" t="s">
        <v>25</v>
      </c>
      <c r="B22" s="15">
        <v>0.74</v>
      </c>
    </row>
    <row r="23" spans="1:2" ht="14.25">
      <c r="A23" s="1" t="s">
        <v>26</v>
      </c>
      <c r="B23" s="15">
        <v>0.76</v>
      </c>
    </row>
    <row r="24" spans="1:2" ht="14.25">
      <c r="A24" s="1" t="s">
        <v>27</v>
      </c>
      <c r="B24" s="15">
        <v>0.86</v>
      </c>
    </row>
    <row r="25" spans="1:2" ht="14.25">
      <c r="A25" s="1" t="s">
        <v>28</v>
      </c>
      <c r="B25" s="15">
        <v>0.7</v>
      </c>
    </row>
    <row r="26" spans="1:2" ht="14.25">
      <c r="A26" s="1" t="s">
        <v>29</v>
      </c>
      <c r="B26" s="15">
        <v>0.91</v>
      </c>
    </row>
    <row r="27" spans="1:2" ht="14.25">
      <c r="A27" s="1" t="s">
        <v>16</v>
      </c>
      <c r="B27" s="15">
        <v>0.73</v>
      </c>
    </row>
    <row r="28" spans="1:2" ht="14.25">
      <c r="A28" s="1" t="s">
        <v>19</v>
      </c>
      <c r="B28" s="15">
        <v>0.9</v>
      </c>
    </row>
  </sheetData>
  <sheetProtection/>
  <mergeCells count="11">
    <mergeCell ref="A1:A2"/>
    <mergeCell ref="B1:D1"/>
    <mergeCell ref="E1:G1"/>
    <mergeCell ref="N1:P1"/>
    <mergeCell ref="Q1:S1"/>
    <mergeCell ref="T1:V1"/>
    <mergeCell ref="W1:Y1"/>
    <mergeCell ref="Z1:AB1"/>
    <mergeCell ref="AC1:AE1"/>
    <mergeCell ref="H1:J1"/>
    <mergeCell ref="K1:M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Aaron Geschiere</dc:creator>
  <cp:keywords/>
  <dc:description/>
  <cp:lastModifiedBy>Aaron Geschiere</cp:lastModifiedBy>
  <dcterms:created xsi:type="dcterms:W3CDTF">2018-11-09T18:47:44Z</dcterms:created>
  <dcterms:modified xsi:type="dcterms:W3CDTF">2018-11-11T13:46:51Z</dcterms:modified>
  <cp:category/>
  <cp:version/>
  <cp:contentType/>
  <cp:contentStatus/>
</cp:coreProperties>
</file>